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obert/Desktop/USB-Karte/Templates-MicrosoftOffice/"/>
    </mc:Choice>
  </mc:AlternateContent>
  <xr:revisionPtr revIDLastSave="0" documentId="8_{CF002BBB-12D8-CA4C-A5CE-F90FB21473C8}" xr6:coauthVersionLast="36" xr6:coauthVersionMax="36" xr10:uidLastSave="{00000000-0000-0000-0000-000000000000}"/>
  <bookViews>
    <workbookView xWindow="0" yWindow="460" windowWidth="32060" windowHeight="20140" xr2:uid="{00000000-000D-0000-FFFF-FFFF00000000}"/>
  </bookViews>
  <sheets>
    <sheet name="Problemorientiertes 9-Felder-De" sheetId="2" r:id="rId1"/>
  </sheets>
  <calcPr calcId="181029"/>
</workbook>
</file>

<file path=xl/calcChain.xml><?xml version="1.0" encoding="utf-8"?>
<calcChain xmlns="http://schemas.openxmlformats.org/spreadsheetml/2006/main">
  <c r="A43" i="2" l="1"/>
  <c r="B73" i="2"/>
  <c r="B74" i="2"/>
  <c r="B75" i="2"/>
  <c r="B76" i="2"/>
  <c r="B72" i="2"/>
  <c r="B65" i="2"/>
  <c r="B66" i="2"/>
  <c r="B67" i="2"/>
  <c r="B68" i="2"/>
  <c r="B69" i="2"/>
  <c r="B64" i="2"/>
  <c r="B55" i="2"/>
  <c r="B56" i="2"/>
  <c r="B57" i="2"/>
  <c r="B58" i="2"/>
  <c r="B54" i="2"/>
  <c r="B47" i="2"/>
  <c r="B48" i="2"/>
  <c r="B49" i="2"/>
  <c r="B50" i="2"/>
  <c r="B51" i="2"/>
  <c r="B46" i="2"/>
  <c r="B37" i="2"/>
  <c r="B38" i="2"/>
  <c r="B39" i="2"/>
  <c r="B40" i="2"/>
  <c r="B36" i="2"/>
  <c r="B28" i="2"/>
  <c r="B29" i="2"/>
  <c r="B30" i="2"/>
  <c r="B31" i="2"/>
  <c r="B33" i="2"/>
  <c r="B32" i="2"/>
  <c r="A25" i="2"/>
  <c r="C72" i="2" l="1"/>
  <c r="C64" i="2"/>
  <c r="A61" i="2"/>
  <c r="A60" i="2"/>
  <c r="C36" i="2"/>
  <c r="C28" i="2"/>
  <c r="C54" i="2" l="1"/>
  <c r="C46" i="2"/>
  <c r="A53" i="2"/>
  <c r="A45" i="2" l="1"/>
  <c r="A42" i="2"/>
  <c r="A35" i="2" l="1"/>
  <c r="A27" i="2"/>
  <c r="A24" i="2"/>
</calcChain>
</file>

<file path=xl/sharedStrings.xml><?xml version="1.0" encoding="utf-8"?>
<sst xmlns="http://schemas.openxmlformats.org/spreadsheetml/2006/main" count="53" uniqueCount="45">
  <si>
    <t>System</t>
  </si>
  <si>
    <t>Zeitpunkt:</t>
  </si>
  <si>
    <t>Fragestellungen aus dem Feld "Subsystem-Zukunft (Nach dem Problem)":</t>
  </si>
  <si>
    <t>Fragestellungen aus dem Feld "Supersystem-Zukunft (Nach dem Problem)":</t>
  </si>
  <si>
    <t>Supersystem</t>
  </si>
  <si>
    <t>Subsysteme</t>
  </si>
  <si>
    <t>Problem:</t>
  </si>
  <si>
    <t>Oberziel:</t>
  </si>
  <si>
    <t>Was kann</t>
  </si>
  <si>
    <t>Wie kann</t>
  </si>
  <si>
    <t>Lösungsideen:</t>
  </si>
  <si>
    <t>Abwasch nach der Party</t>
  </si>
  <si>
    <t>während Party</t>
  </si>
  <si>
    <t>vor Party</t>
  </si>
  <si>
    <t>nach Party</t>
  </si>
  <si>
    <t>am Tag nach der Party nichts zu tun zu haben.</t>
  </si>
  <si>
    <t>Gäste</t>
  </si>
  <si>
    <t>Räume</t>
  </si>
  <si>
    <t>Küche</t>
  </si>
  <si>
    <t>dreckiges Geschirr</t>
  </si>
  <si>
    <t>Essensreste</t>
  </si>
  <si>
    <t>Teller</t>
  </si>
  <si>
    <t>Besteck</t>
  </si>
  <si>
    <t>Gläser</t>
  </si>
  <si>
    <t>Einladung</t>
  </si>
  <si>
    <t>Gästeliste</t>
  </si>
  <si>
    <t>Einladungstext</t>
  </si>
  <si>
    <t>Übernachtungsgäste</t>
  </si>
  <si>
    <t>verdreckte Partyräume</t>
  </si>
  <si>
    <t>Nachbarn</t>
  </si>
  <si>
    <t>es gibt kein Geschirr</t>
  </si>
  <si>
    <t>trockenes Essen wird gereicht</t>
  </si>
  <si>
    <t>es gibt keine Gläser, nur aus Flaschen trinken</t>
  </si>
  <si>
    <t>es gibt zu wenig Geschirr, die Gäste müssen selbst abspülen</t>
  </si>
  <si>
    <t>in der Küche wird Waschwasser bereit gestellt</t>
  </si>
  <si>
    <t>jeder soll sein Geschirr selbst mitbringen</t>
  </si>
  <si>
    <t>Rahmenbedingungen (Wo, Wann)</t>
  </si>
  <si>
    <t>Party fängt erst nach dem Abendessen an</t>
  </si>
  <si>
    <t>Anlass der Party</t>
  </si>
  <si>
    <t>nur reinliche Leute einladen</t>
  </si>
  <si>
    <t>Toga-Party</t>
  </si>
  <si>
    <t>Aufräumdienst bestellen</t>
  </si>
  <si>
    <t>Zum Spüldienst geben</t>
  </si>
  <si>
    <t>Gäste für Abwasch verpflichten</t>
  </si>
  <si>
    <t>Spülmaschine der Nachbarn mitbenutzen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</si>
</sst>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5" borderId="0" xfId="0" applyFont="1" applyFill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5" borderId="3" xfId="0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2" borderId="4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1" fillId="2" borderId="4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zoomScale="85" workbookViewId="0">
      <selection activeCell="B33" sqref="B33"/>
    </sheetView>
  </sheetViews>
  <sheetFormatPr baseColWidth="10" defaultColWidth="11" defaultRowHeight="14" x14ac:dyDescent="0.15"/>
  <cols>
    <col min="1" max="1" width="11.6640625" style="2" customWidth="1"/>
    <col min="2" max="3" width="37.5" style="2" customWidth="1"/>
    <col min="4" max="4" width="37.1640625" style="2" customWidth="1"/>
    <col min="5" max="5" width="2" style="2" customWidth="1"/>
    <col min="6" max="6" width="88.1640625" style="33" customWidth="1"/>
    <col min="7" max="16384" width="11" style="2"/>
  </cols>
  <sheetData>
    <row r="1" spans="1:5" ht="20" thickBot="1" x14ac:dyDescent="0.2">
      <c r="A1" s="5" t="s">
        <v>7</v>
      </c>
      <c r="B1" s="43" t="s">
        <v>15</v>
      </c>
      <c r="C1" s="43"/>
      <c r="D1" s="44"/>
    </row>
    <row r="2" spans="1:5" ht="19" thickBot="1" x14ac:dyDescent="0.2">
      <c r="A2" s="3"/>
      <c r="B2" s="4"/>
      <c r="C2" s="4"/>
      <c r="D2" s="4"/>
    </row>
    <row r="3" spans="1:5" ht="20" thickBot="1" x14ac:dyDescent="0.2">
      <c r="A3" s="5" t="s">
        <v>6</v>
      </c>
      <c r="B3" s="43" t="s">
        <v>11</v>
      </c>
      <c r="C3" s="43"/>
      <c r="D3" s="44"/>
    </row>
    <row r="4" spans="1:5" ht="15" thickBot="1" x14ac:dyDescent="0.2"/>
    <row r="5" spans="1:5" x14ac:dyDescent="0.15">
      <c r="A5" s="41"/>
      <c r="B5" s="6" t="s">
        <v>1</v>
      </c>
      <c r="C5" s="6" t="s">
        <v>1</v>
      </c>
      <c r="D5" s="6" t="s">
        <v>1</v>
      </c>
    </row>
    <row r="6" spans="1:5" ht="19" thickBot="1" x14ac:dyDescent="0.2">
      <c r="A6" s="42"/>
      <c r="B6" s="7" t="s">
        <v>13</v>
      </c>
      <c r="C6" s="7" t="s">
        <v>12</v>
      </c>
      <c r="D6" s="7" t="s">
        <v>14</v>
      </c>
    </row>
    <row r="7" spans="1:5" ht="15" x14ac:dyDescent="0.15">
      <c r="A7" s="53" t="s">
        <v>4</v>
      </c>
      <c r="B7" s="8" t="s">
        <v>25</v>
      </c>
      <c r="C7" s="9" t="s">
        <v>16</v>
      </c>
      <c r="D7" s="10" t="s">
        <v>27</v>
      </c>
    </row>
    <row r="8" spans="1:5" ht="15" x14ac:dyDescent="0.15">
      <c r="A8" s="54"/>
      <c r="B8" s="8" t="s">
        <v>38</v>
      </c>
      <c r="C8" s="9" t="s">
        <v>17</v>
      </c>
      <c r="D8" s="10" t="s">
        <v>29</v>
      </c>
    </row>
    <row r="9" spans="1:5" ht="15" x14ac:dyDescent="0.15">
      <c r="A9" s="54"/>
      <c r="B9" s="8"/>
      <c r="C9" s="9" t="s">
        <v>18</v>
      </c>
      <c r="D9" s="10"/>
    </row>
    <row r="10" spans="1:5" x14ac:dyDescent="0.15">
      <c r="A10" s="54"/>
      <c r="B10" s="8"/>
      <c r="C10" s="9"/>
      <c r="D10" s="10"/>
    </row>
    <row r="11" spans="1:5" x14ac:dyDescent="0.15">
      <c r="A11" s="54"/>
      <c r="B11" s="8"/>
      <c r="C11" s="9"/>
      <c r="D11" s="10"/>
    </row>
    <row r="12" spans="1:5" x14ac:dyDescent="0.15">
      <c r="A12" s="54"/>
      <c r="B12" s="8"/>
      <c r="C12" s="9"/>
      <c r="D12" s="10"/>
    </row>
    <row r="13" spans="1:5" ht="15" thickBot="1" x14ac:dyDescent="0.2">
      <c r="A13" s="54"/>
      <c r="B13" s="8"/>
      <c r="C13" s="9"/>
      <c r="D13" s="10"/>
    </row>
    <row r="14" spans="1:5" ht="58" thickBot="1" x14ac:dyDescent="0.2">
      <c r="A14" s="24" t="s">
        <v>0</v>
      </c>
      <c r="B14" s="25" t="s">
        <v>24</v>
      </c>
      <c r="C14" s="26" t="s">
        <v>19</v>
      </c>
      <c r="D14" s="27" t="s">
        <v>28</v>
      </c>
      <c r="E14" s="11"/>
    </row>
    <row r="15" spans="1:5" ht="15" x14ac:dyDescent="0.15">
      <c r="A15" s="54" t="s">
        <v>5</v>
      </c>
      <c r="B15" s="8" t="s">
        <v>26</v>
      </c>
      <c r="C15" s="9" t="s">
        <v>20</v>
      </c>
      <c r="D15" s="12" t="s">
        <v>18</v>
      </c>
    </row>
    <row r="16" spans="1:5" ht="15" x14ac:dyDescent="0.15">
      <c r="A16" s="54"/>
      <c r="B16" s="8" t="s">
        <v>36</v>
      </c>
      <c r="C16" s="9" t="s">
        <v>21</v>
      </c>
      <c r="D16" s="12" t="s">
        <v>19</v>
      </c>
    </row>
    <row r="17" spans="1:6" ht="15" x14ac:dyDescent="0.15">
      <c r="A17" s="54"/>
      <c r="B17" s="8"/>
      <c r="C17" s="9" t="s">
        <v>22</v>
      </c>
      <c r="D17" s="12"/>
    </row>
    <row r="18" spans="1:6" ht="15" x14ac:dyDescent="0.15">
      <c r="A18" s="54"/>
      <c r="B18" s="8"/>
      <c r="C18" s="9" t="s">
        <v>23</v>
      </c>
      <c r="D18" s="12"/>
    </row>
    <row r="19" spans="1:6" x14ac:dyDescent="0.15">
      <c r="A19" s="54"/>
      <c r="B19" s="8"/>
      <c r="C19" s="9"/>
      <c r="D19" s="12"/>
    </row>
    <row r="20" spans="1:6" x14ac:dyDescent="0.15">
      <c r="A20" s="54"/>
      <c r="B20" s="8"/>
      <c r="C20" s="9"/>
      <c r="D20" s="12"/>
    </row>
    <row r="21" spans="1:6" x14ac:dyDescent="0.15">
      <c r="A21" s="54"/>
      <c r="B21" s="8"/>
      <c r="C21" s="9"/>
      <c r="D21" s="12"/>
    </row>
    <row r="22" spans="1:6" ht="15" thickBot="1" x14ac:dyDescent="0.2">
      <c r="A22" s="55"/>
      <c r="B22" s="13"/>
      <c r="C22" s="14"/>
      <c r="D22" s="15"/>
    </row>
    <row r="23" spans="1:6" ht="19" thickBot="1" x14ac:dyDescent="0.2">
      <c r="F23" s="34" t="s">
        <v>10</v>
      </c>
    </row>
    <row r="24" spans="1:6" ht="16" x14ac:dyDescent="0.15">
      <c r="A24" s="16" t="str">
        <f>CONCATENATE("Fragestellungen aus dem Feld 'System-Gegenwart (",C6,,")'")</f>
        <v>Fragestellungen aus dem Feld 'System-Gegenwart (während Party)'</v>
      </c>
      <c r="B24" s="17"/>
      <c r="C24" s="17"/>
      <c r="D24" s="17"/>
      <c r="F24" s="28"/>
    </row>
    <row r="25" spans="1:6" x14ac:dyDescent="0.15">
      <c r="A25" s="50" t="str">
        <f>CONCATENATE("Wie kann ",C14," selbst ",C6," ",B3," verhindern?")</f>
        <v>Wie kann dreckiges Geschirr selbst während Party Abwasch nach der Party verhindern?</v>
      </c>
      <c r="B25" s="50"/>
      <c r="C25" s="50"/>
      <c r="D25" s="50"/>
      <c r="F25" s="28" t="s">
        <v>30</v>
      </c>
    </row>
    <row r="26" spans="1:6" ht="8" customHeight="1" x14ac:dyDescent="0.15">
      <c r="A26" s="18"/>
      <c r="B26" s="18"/>
      <c r="C26" s="18"/>
      <c r="D26" s="18"/>
      <c r="F26" s="18"/>
    </row>
    <row r="27" spans="1:6" ht="16" x14ac:dyDescent="0.15">
      <c r="A27" s="16" t="str">
        <f>CONCATENATE("Fragestellungen aus dem Feld 'Subsystem-Gegenwart (",C6,")'")</f>
        <v>Fragestellungen aus dem Feld 'Subsystem-Gegenwart (während Party)'</v>
      </c>
      <c r="B27" s="17"/>
      <c r="C27" s="17"/>
      <c r="D27" s="17"/>
      <c r="F27" s="28"/>
    </row>
    <row r="28" spans="1:6" x14ac:dyDescent="0.15">
      <c r="A28" s="47" t="s">
        <v>9</v>
      </c>
      <c r="B28" s="37" t="str">
        <f t="shared" ref="B28:B31" si="0">IF(C15&lt;&gt;"",C15,"")</f>
        <v>Essensreste</v>
      </c>
      <c r="C28" s="48" t="str">
        <f>CONCATENATE("selbst ",$C$6," ",$B$3," verhindern?")</f>
        <v>selbst während Party Abwasch nach der Party verhindern?</v>
      </c>
      <c r="D28" s="48"/>
      <c r="F28" s="28" t="s">
        <v>31</v>
      </c>
    </row>
    <row r="29" spans="1:6" x14ac:dyDescent="0.15">
      <c r="A29" s="47"/>
      <c r="B29" s="37" t="str">
        <f t="shared" si="0"/>
        <v>Teller</v>
      </c>
      <c r="C29" s="48"/>
      <c r="D29" s="48"/>
      <c r="F29" s="28"/>
    </row>
    <row r="30" spans="1:6" x14ac:dyDescent="0.15">
      <c r="A30" s="47"/>
      <c r="B30" s="37" t="str">
        <f t="shared" si="0"/>
        <v>Besteck</v>
      </c>
      <c r="C30" s="48"/>
      <c r="D30" s="48"/>
      <c r="F30" s="28"/>
    </row>
    <row r="31" spans="1:6" x14ac:dyDescent="0.15">
      <c r="A31" s="47"/>
      <c r="B31" s="37" t="str">
        <f t="shared" si="0"/>
        <v>Gläser</v>
      </c>
      <c r="C31" s="48"/>
      <c r="D31" s="48"/>
      <c r="F31" s="28" t="s">
        <v>32</v>
      </c>
    </row>
    <row r="32" spans="1:6" x14ac:dyDescent="0.15">
      <c r="A32" s="47"/>
      <c r="B32" s="28" t="str">
        <f>IF(C19&lt;&gt;"",C19,"")</f>
        <v/>
      </c>
      <c r="C32" s="48"/>
      <c r="D32" s="48"/>
      <c r="F32" s="28"/>
    </row>
    <row r="33" spans="1:6" x14ac:dyDescent="0.15">
      <c r="A33" s="47"/>
      <c r="B33" s="37" t="str">
        <f>IF(C20&lt;&gt;"",C20,"")</f>
        <v/>
      </c>
      <c r="C33" s="48"/>
      <c r="D33" s="48"/>
      <c r="F33" s="28"/>
    </row>
    <row r="34" spans="1:6" ht="8" customHeight="1" x14ac:dyDescent="0.15">
      <c r="A34" s="18"/>
      <c r="B34" s="18"/>
      <c r="C34" s="18"/>
      <c r="D34" s="18"/>
      <c r="F34" s="18"/>
    </row>
    <row r="35" spans="1:6" ht="16" x14ac:dyDescent="0.15">
      <c r="A35" s="16" t="str">
        <f>CONCATENATE("Fragestellungen aus dem Feld 'Supersystem-Gegenwart (",C6,")'")</f>
        <v>Fragestellungen aus dem Feld 'Supersystem-Gegenwart (während Party)'</v>
      </c>
      <c r="B35" s="17"/>
      <c r="C35" s="17"/>
      <c r="D35" s="17"/>
      <c r="F35" s="28"/>
    </row>
    <row r="36" spans="1:6" x14ac:dyDescent="0.15">
      <c r="A36" s="47" t="s">
        <v>9</v>
      </c>
      <c r="B36" s="19" t="str">
        <f>IF(C7&lt;&gt;"",C7,"")</f>
        <v>Gäste</v>
      </c>
      <c r="C36" s="48" t="str">
        <f>CONCATENATE("selbst ",$C$6," ",$B$3," verhindern?")</f>
        <v>selbst während Party Abwasch nach der Party verhindern?</v>
      </c>
      <c r="D36" s="48"/>
      <c r="F36" s="28" t="s">
        <v>33</v>
      </c>
    </row>
    <row r="37" spans="1:6" x14ac:dyDescent="0.15">
      <c r="A37" s="47"/>
      <c r="B37" s="37" t="str">
        <f t="shared" ref="B37:B40" si="1">IF(C8&lt;&gt;"",C8,"")</f>
        <v>Räume</v>
      </c>
      <c r="C37" s="48"/>
      <c r="D37" s="48"/>
      <c r="F37" s="28"/>
    </row>
    <row r="38" spans="1:6" x14ac:dyDescent="0.15">
      <c r="A38" s="47"/>
      <c r="B38" s="37" t="str">
        <f t="shared" si="1"/>
        <v>Küche</v>
      </c>
      <c r="C38" s="48"/>
      <c r="D38" s="48"/>
      <c r="F38" s="28" t="s">
        <v>34</v>
      </c>
    </row>
    <row r="39" spans="1:6" x14ac:dyDescent="0.15">
      <c r="A39" s="47"/>
      <c r="B39" s="37" t="str">
        <f t="shared" si="1"/>
        <v/>
      </c>
      <c r="C39" s="48"/>
      <c r="D39" s="48"/>
      <c r="F39" s="28"/>
    </row>
    <row r="40" spans="1:6" x14ac:dyDescent="0.15">
      <c r="A40" s="47"/>
      <c r="B40" s="37" t="str">
        <f t="shared" si="1"/>
        <v/>
      </c>
      <c r="C40" s="48"/>
      <c r="D40" s="48"/>
      <c r="F40" s="28"/>
    </row>
    <row r="41" spans="1:6" ht="8" customHeight="1" x14ac:dyDescent="0.15">
      <c r="A41" s="18"/>
      <c r="B41" s="18"/>
      <c r="C41" s="18"/>
      <c r="D41" s="18"/>
      <c r="F41" s="18"/>
    </row>
    <row r="42" spans="1:6" ht="16" x14ac:dyDescent="0.15">
      <c r="A42" s="20" t="str">
        <f>CONCATENATE("Fragestellungen aus dem Feld 'System-Vergangenheit (",$B$6,")'")</f>
        <v>Fragestellungen aus dem Feld 'System-Vergangenheit (vor Party)'</v>
      </c>
      <c r="B42" s="21"/>
      <c r="C42" s="21"/>
      <c r="D42" s="21"/>
      <c r="F42" s="29"/>
    </row>
    <row r="43" spans="1:6" x14ac:dyDescent="0.15">
      <c r="A43" s="49" t="str">
        <f>CONCATENATE("Was kann ",B14," ",B6," tun, damit ",B3," nicht auftritt?")</f>
        <v>Was kann Einladung vor Party tun, damit Abwasch nach der Party nicht auftritt?</v>
      </c>
      <c r="B43" s="49"/>
      <c r="C43" s="49"/>
      <c r="D43" s="49"/>
      <c r="F43" s="29"/>
    </row>
    <row r="44" spans="1:6" ht="8" customHeight="1" x14ac:dyDescent="0.15">
      <c r="A44" s="18"/>
      <c r="B44" s="18"/>
      <c r="C44" s="18"/>
      <c r="D44" s="18"/>
      <c r="F44" s="18"/>
    </row>
    <row r="45" spans="1:6" ht="16" x14ac:dyDescent="0.15">
      <c r="A45" s="20" t="str">
        <f>CONCATENATE("Fragestellungen aus dem Feld 'Subsystem-Vergangenheit (",B6,")'")</f>
        <v>Fragestellungen aus dem Feld 'Subsystem-Vergangenheit (vor Party)'</v>
      </c>
      <c r="B45" s="21"/>
      <c r="C45" s="21"/>
      <c r="D45" s="21"/>
      <c r="F45" s="29"/>
    </row>
    <row r="46" spans="1:6" x14ac:dyDescent="0.15">
      <c r="A46" s="56" t="s">
        <v>8</v>
      </c>
      <c r="B46" s="30" t="str">
        <f>IF(B15&lt;&gt;"",B15,"")</f>
        <v>Einladungstext</v>
      </c>
      <c r="C46" s="49" t="str">
        <f>CONCATENATE("tun, damit ",$B$3," nicht auftritt?")</f>
        <v>tun, damit Abwasch nach der Party nicht auftritt?</v>
      </c>
      <c r="D46" s="49"/>
      <c r="F46" s="29" t="s">
        <v>35</v>
      </c>
    </row>
    <row r="47" spans="1:6" x14ac:dyDescent="0.15">
      <c r="A47" s="56"/>
      <c r="B47" s="36" t="str">
        <f t="shared" ref="B47:B51" si="2">IF(B16&lt;&gt;"",B16,"")</f>
        <v>Rahmenbedingungen (Wo, Wann)</v>
      </c>
      <c r="C47" s="49"/>
      <c r="D47" s="49"/>
      <c r="F47" s="29" t="s">
        <v>37</v>
      </c>
    </row>
    <row r="48" spans="1:6" x14ac:dyDescent="0.15">
      <c r="A48" s="56"/>
      <c r="B48" s="36" t="str">
        <f t="shared" si="2"/>
        <v/>
      </c>
      <c r="C48" s="49"/>
      <c r="D48" s="49"/>
      <c r="F48" s="29"/>
    </row>
    <row r="49" spans="1:6" x14ac:dyDescent="0.15">
      <c r="A49" s="56"/>
      <c r="B49" s="36" t="str">
        <f t="shared" si="2"/>
        <v/>
      </c>
      <c r="C49" s="49"/>
      <c r="D49" s="49"/>
      <c r="F49" s="29"/>
    </row>
    <row r="50" spans="1:6" x14ac:dyDescent="0.15">
      <c r="A50" s="56"/>
      <c r="B50" s="36" t="str">
        <f t="shared" si="2"/>
        <v/>
      </c>
      <c r="C50" s="49"/>
      <c r="D50" s="49"/>
      <c r="F50" s="29"/>
    </row>
    <row r="51" spans="1:6" x14ac:dyDescent="0.15">
      <c r="A51" s="56"/>
      <c r="B51" s="36" t="str">
        <f t="shared" si="2"/>
        <v/>
      </c>
      <c r="C51" s="49"/>
      <c r="D51" s="49"/>
      <c r="F51" s="29"/>
    </row>
    <row r="52" spans="1:6" ht="8" customHeight="1" x14ac:dyDescent="0.15">
      <c r="A52" s="18"/>
      <c r="B52" s="18"/>
      <c r="C52" s="18"/>
      <c r="D52" s="18"/>
      <c r="F52" s="18"/>
    </row>
    <row r="53" spans="1:6" ht="16" x14ac:dyDescent="0.15">
      <c r="A53" s="20" t="str">
        <f>CONCATENATE("Fragestellungen aus dem Feld 'Supersystem-Vergangenheit (",B6,")'")</f>
        <v>Fragestellungen aus dem Feld 'Supersystem-Vergangenheit (vor Party)'</v>
      </c>
      <c r="B53" s="21"/>
      <c r="C53" s="21"/>
      <c r="D53" s="21"/>
      <c r="F53" s="29"/>
    </row>
    <row r="54" spans="1:6" x14ac:dyDescent="0.15">
      <c r="A54" s="45" t="s">
        <v>8</v>
      </c>
      <c r="B54" s="31" t="str">
        <f>IF(B7&lt;&gt;"",B7,"")</f>
        <v>Gästeliste</v>
      </c>
      <c r="C54" s="46" t="str">
        <f>CONCATENATE("tun, damit ",$B$3," nicht auftritt?")</f>
        <v>tun, damit Abwasch nach der Party nicht auftritt?</v>
      </c>
      <c r="D54" s="46"/>
      <c r="F54" s="29" t="s">
        <v>39</v>
      </c>
    </row>
    <row r="55" spans="1:6" x14ac:dyDescent="0.15">
      <c r="A55" s="45"/>
      <c r="B55" s="35" t="str">
        <f t="shared" ref="B55:B58" si="3">IF(B8&lt;&gt;"",B8,"")</f>
        <v>Anlass der Party</v>
      </c>
      <c r="C55" s="46"/>
      <c r="D55" s="46"/>
      <c r="F55" s="29" t="s">
        <v>40</v>
      </c>
    </row>
    <row r="56" spans="1:6" x14ac:dyDescent="0.15">
      <c r="A56" s="45"/>
      <c r="B56" s="35" t="str">
        <f t="shared" si="3"/>
        <v/>
      </c>
      <c r="C56" s="46"/>
      <c r="D56" s="46"/>
      <c r="F56" s="29"/>
    </row>
    <row r="57" spans="1:6" x14ac:dyDescent="0.15">
      <c r="A57" s="45"/>
      <c r="B57" s="35" t="str">
        <f t="shared" si="3"/>
        <v/>
      </c>
      <c r="C57" s="46"/>
      <c r="D57" s="46"/>
      <c r="F57" s="29"/>
    </row>
    <row r="58" spans="1:6" x14ac:dyDescent="0.15">
      <c r="A58" s="45"/>
      <c r="B58" s="35" t="str">
        <f t="shared" si="3"/>
        <v/>
      </c>
      <c r="C58" s="46"/>
      <c r="D58" s="46"/>
      <c r="F58" s="29"/>
    </row>
    <row r="59" spans="1:6" ht="8" customHeight="1" x14ac:dyDescent="0.15">
      <c r="A59" s="18"/>
      <c r="B59" s="18"/>
      <c r="C59" s="18"/>
      <c r="D59" s="18"/>
      <c r="F59" s="18"/>
    </row>
    <row r="60" spans="1:6" ht="16" x14ac:dyDescent="0.2">
      <c r="A60" s="1" t="str">
        <f>CONCATENATE("Fragestellungen aus dem Feld 'System-Zukunft (",D6,")'")</f>
        <v>Fragestellungen aus dem Feld 'System-Zukunft (nach Party)'</v>
      </c>
      <c r="B60" s="23"/>
      <c r="C60" s="23"/>
      <c r="D60" s="23"/>
      <c r="F60" s="32"/>
    </row>
    <row r="61" spans="1:6" x14ac:dyDescent="0.15">
      <c r="A61" s="32" t="str">
        <f>CONCATENATE("Was kann ",D14," ",D6," tun, um ",B1," doch noch zu erreichen?")</f>
        <v>Was kann verdreckte Partyräume nach Party tun, um am Tag nach der Party nichts zu tun zu haben. doch noch zu erreichen?</v>
      </c>
      <c r="B61" s="23"/>
      <c r="C61" s="23"/>
      <c r="D61" s="23"/>
      <c r="F61" s="32" t="s">
        <v>41</v>
      </c>
    </row>
    <row r="62" spans="1:6" ht="8" customHeight="1" x14ac:dyDescent="0.15">
      <c r="A62" s="18"/>
      <c r="B62" s="18"/>
      <c r="C62" s="18"/>
      <c r="D62" s="18"/>
      <c r="F62" s="18"/>
    </row>
    <row r="63" spans="1:6" ht="16" x14ac:dyDescent="0.15">
      <c r="A63" s="22" t="s">
        <v>2</v>
      </c>
      <c r="B63" s="23"/>
      <c r="C63" s="23"/>
      <c r="D63" s="23"/>
      <c r="F63" s="32"/>
    </row>
    <row r="64" spans="1:6" x14ac:dyDescent="0.15">
      <c r="A64" s="52" t="s">
        <v>8</v>
      </c>
      <c r="B64" s="38" t="str">
        <f>IF(D15&lt;&gt;"",D15,"")</f>
        <v>Küche</v>
      </c>
      <c r="C64" s="51" t="str">
        <f>CONCATENATE(D6," tun, um ",B1," doch noch zu erreichen?")</f>
        <v>nach Party tun, um am Tag nach der Party nichts zu tun zu haben. doch noch zu erreichen?</v>
      </c>
      <c r="D64" s="51"/>
      <c r="F64" s="32"/>
    </row>
    <row r="65" spans="1:6" x14ac:dyDescent="0.15">
      <c r="A65" s="52"/>
      <c r="B65" s="38" t="str">
        <f t="shared" ref="B65:B69" si="4">IF(D16&lt;&gt;"",D16,"")</f>
        <v>dreckiges Geschirr</v>
      </c>
      <c r="C65" s="51"/>
      <c r="D65" s="51"/>
      <c r="F65" s="32" t="s">
        <v>42</v>
      </c>
    </row>
    <row r="66" spans="1:6" x14ac:dyDescent="0.15">
      <c r="A66" s="52"/>
      <c r="B66" s="38" t="str">
        <f t="shared" si="4"/>
        <v/>
      </c>
      <c r="C66" s="51"/>
      <c r="D66" s="51"/>
      <c r="F66" s="32"/>
    </row>
    <row r="67" spans="1:6" x14ac:dyDescent="0.15">
      <c r="A67" s="52"/>
      <c r="B67" s="38" t="str">
        <f t="shared" si="4"/>
        <v/>
      </c>
      <c r="C67" s="51"/>
      <c r="D67" s="51"/>
      <c r="F67" s="32"/>
    </row>
    <row r="68" spans="1:6" x14ac:dyDescent="0.15">
      <c r="A68" s="52"/>
      <c r="B68" s="38" t="str">
        <f t="shared" si="4"/>
        <v/>
      </c>
      <c r="C68" s="51"/>
      <c r="D68" s="51"/>
      <c r="F68" s="32"/>
    </row>
    <row r="69" spans="1:6" x14ac:dyDescent="0.15">
      <c r="A69" s="52"/>
      <c r="B69" s="38" t="str">
        <f t="shared" si="4"/>
        <v/>
      </c>
      <c r="C69" s="51"/>
      <c r="D69" s="51"/>
      <c r="F69" s="32"/>
    </row>
    <row r="70" spans="1:6" ht="8" customHeight="1" x14ac:dyDescent="0.15">
      <c r="A70" s="18"/>
      <c r="B70" s="18"/>
      <c r="C70" s="18"/>
      <c r="D70" s="18"/>
      <c r="F70" s="18"/>
    </row>
    <row r="71" spans="1:6" ht="16" x14ac:dyDescent="0.15">
      <c r="A71" s="22" t="s">
        <v>3</v>
      </c>
      <c r="B71" s="23"/>
      <c r="C71" s="23"/>
      <c r="D71" s="23"/>
      <c r="F71" s="32"/>
    </row>
    <row r="72" spans="1:6" x14ac:dyDescent="0.15">
      <c r="A72" s="52" t="s">
        <v>8</v>
      </c>
      <c r="B72" s="39" t="str">
        <f>IF(D7&lt;&gt;"",D7,"")</f>
        <v>Übernachtungsgäste</v>
      </c>
      <c r="C72" s="51" t="str">
        <f>CONCATENATE(D6," tun, um ",B1," doch noch zu erreichen?")</f>
        <v>nach Party tun, um am Tag nach der Party nichts zu tun zu haben. doch noch zu erreichen?</v>
      </c>
      <c r="D72" s="51"/>
      <c r="F72" s="32" t="s">
        <v>43</v>
      </c>
    </row>
    <row r="73" spans="1:6" x14ac:dyDescent="0.15">
      <c r="A73" s="52"/>
      <c r="B73" s="39" t="str">
        <f t="shared" ref="B73:B76" si="5">IF(D8&lt;&gt;"",D8,"")</f>
        <v>Nachbarn</v>
      </c>
      <c r="C73" s="51"/>
      <c r="D73" s="51"/>
      <c r="F73" s="32" t="s">
        <v>44</v>
      </c>
    </row>
    <row r="74" spans="1:6" x14ac:dyDescent="0.15">
      <c r="A74" s="52"/>
      <c r="B74" s="39" t="str">
        <f t="shared" si="5"/>
        <v/>
      </c>
      <c r="C74" s="51"/>
      <c r="D74" s="51"/>
      <c r="F74" s="32"/>
    </row>
    <row r="75" spans="1:6" x14ac:dyDescent="0.15">
      <c r="A75" s="52"/>
      <c r="B75" s="39" t="str">
        <f t="shared" si="5"/>
        <v/>
      </c>
      <c r="C75" s="51"/>
      <c r="D75" s="51"/>
      <c r="F75" s="32"/>
    </row>
    <row r="76" spans="1:6" x14ac:dyDescent="0.15">
      <c r="A76" s="52"/>
      <c r="B76" s="39" t="str">
        <f t="shared" si="5"/>
        <v/>
      </c>
      <c r="C76" s="51"/>
      <c r="D76" s="51"/>
      <c r="F76" s="32"/>
    </row>
    <row r="77" spans="1:6" x14ac:dyDescent="0.15">
      <c r="B77" s="40"/>
    </row>
  </sheetData>
  <mergeCells count="19">
    <mergeCell ref="C72:D76"/>
    <mergeCell ref="A72:A76"/>
    <mergeCell ref="A64:A69"/>
    <mergeCell ref="C64:D69"/>
    <mergeCell ref="A7:A13"/>
    <mergeCell ref="A15:A22"/>
    <mergeCell ref="A46:A51"/>
    <mergeCell ref="C46:D51"/>
    <mergeCell ref="A5:A6"/>
    <mergeCell ref="B3:D3"/>
    <mergeCell ref="B1:D1"/>
    <mergeCell ref="A54:A58"/>
    <mergeCell ref="C54:D58"/>
    <mergeCell ref="A28:A33"/>
    <mergeCell ref="C28:D33"/>
    <mergeCell ref="A36:A40"/>
    <mergeCell ref="C36:D40"/>
    <mergeCell ref="A43:D43"/>
    <mergeCell ref="A25:D25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Problemorientiertes 9-Felder-De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Arbeitsblatt zum problemorientieren Neun-Felder Denken</dc:title>
  <dc:creator>Dr. Robert Adunka</dc:creator>
  <cp:lastModifiedBy>Robert Adunka</cp:lastModifiedBy>
  <cp:lastPrinted>2009-12-15T08:55:17Z</cp:lastPrinted>
  <dcterms:created xsi:type="dcterms:W3CDTF">2009-12-15T08:12:50Z</dcterms:created>
  <dcterms:modified xsi:type="dcterms:W3CDTF">2019-01-10T15:44:41Z</dcterms:modified>
</cp:coreProperties>
</file>